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685"/>
  </bookViews>
  <sheets>
    <sheet name="Rebalans rshodi sš" sheetId="1" r:id="rId1"/>
  </sheets>
  <definedNames>
    <definedName name="_xlnm._FilterDatabase" localSheetId="0" hidden="1">'Rebalans rshodi sš'!#REF!</definedName>
    <definedName name="_xlnm.Print_Titles" localSheetId="0">'Rebalans rshodi sš'!$1:$2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6" i="1"/>
  <c r="P34" i="1"/>
  <c r="P29" i="1"/>
  <c r="P30" i="1"/>
  <c r="P31" i="1"/>
  <c r="P32" i="1"/>
  <c r="P28" i="1"/>
  <c r="P19" i="1"/>
  <c r="P10" i="1"/>
  <c r="P11" i="1"/>
  <c r="P9" i="1"/>
  <c r="P33" i="1" l="1"/>
  <c r="O33" i="1"/>
  <c r="N33" i="1"/>
  <c r="M33" i="1"/>
  <c r="M26" i="1" s="1"/>
  <c r="L33" i="1"/>
  <c r="K33" i="1"/>
  <c r="J33" i="1"/>
  <c r="I33" i="1"/>
  <c r="I26" i="1" s="1"/>
  <c r="H33" i="1"/>
  <c r="G33" i="1"/>
  <c r="F33" i="1"/>
  <c r="E33" i="1"/>
  <c r="E26" i="1" s="1"/>
  <c r="C33" i="1"/>
  <c r="P27" i="1"/>
  <c r="O27" i="1"/>
  <c r="N27" i="1"/>
  <c r="N26" i="1" s="1"/>
  <c r="M27" i="1"/>
  <c r="L27" i="1"/>
  <c r="L26" i="1" s="1"/>
  <c r="K27" i="1"/>
  <c r="J27" i="1"/>
  <c r="J26" i="1" s="1"/>
  <c r="I27" i="1"/>
  <c r="H27" i="1"/>
  <c r="G27" i="1"/>
  <c r="G26" i="1" s="1"/>
  <c r="F27" i="1"/>
  <c r="F26" i="1" s="1"/>
  <c r="E27" i="1"/>
  <c r="C27" i="1"/>
  <c r="C26" i="1" s="1"/>
  <c r="P26" i="1"/>
  <c r="H26" i="1"/>
  <c r="H6" i="1" s="1"/>
  <c r="P25" i="1"/>
  <c r="P24" i="1" s="1"/>
  <c r="O24" i="1"/>
  <c r="N24" i="1"/>
  <c r="M24" i="1"/>
  <c r="L24" i="1"/>
  <c r="K24" i="1"/>
  <c r="J24" i="1"/>
  <c r="I24" i="1"/>
  <c r="H24" i="1"/>
  <c r="G24" i="1"/>
  <c r="F24" i="1"/>
  <c r="E24" i="1"/>
  <c r="C24" i="1"/>
  <c r="P23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P21" i="1"/>
  <c r="C21" i="1" s="1"/>
  <c r="C20" i="1" s="1"/>
  <c r="O20" i="1"/>
  <c r="N20" i="1"/>
  <c r="M20" i="1"/>
  <c r="L20" i="1"/>
  <c r="K20" i="1"/>
  <c r="J20" i="1"/>
  <c r="I20" i="1"/>
  <c r="H20" i="1"/>
  <c r="G20" i="1"/>
  <c r="F20" i="1"/>
  <c r="E20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P17" i="1"/>
  <c r="P16" i="1"/>
  <c r="P15" i="1"/>
  <c r="P14" i="1"/>
  <c r="P13" i="1"/>
  <c r="O12" i="1"/>
  <c r="O7" i="1" s="1"/>
  <c r="N12" i="1"/>
  <c r="M12" i="1"/>
  <c r="L12" i="1"/>
  <c r="K12" i="1"/>
  <c r="K7" i="1" s="1"/>
  <c r="J12" i="1"/>
  <c r="I12" i="1"/>
  <c r="H12" i="1"/>
  <c r="G12" i="1"/>
  <c r="F12" i="1"/>
  <c r="E12" i="1"/>
  <c r="C12" i="1"/>
  <c r="P8" i="1"/>
  <c r="O8" i="1"/>
  <c r="N8" i="1"/>
  <c r="M8" i="1"/>
  <c r="L8" i="1"/>
  <c r="K8" i="1"/>
  <c r="J8" i="1"/>
  <c r="I8" i="1"/>
  <c r="H8" i="1"/>
  <c r="G8" i="1"/>
  <c r="F8" i="1"/>
  <c r="E8" i="1"/>
  <c r="C8" i="1"/>
  <c r="L7" i="1"/>
  <c r="H7" i="1"/>
  <c r="G7" i="1"/>
  <c r="L6" i="1" l="1"/>
  <c r="C7" i="1"/>
  <c r="C6" i="1" s="1"/>
  <c r="O26" i="1"/>
  <c r="G6" i="1"/>
  <c r="O6" i="1"/>
  <c r="K26" i="1"/>
  <c r="K6" i="1"/>
  <c r="P12" i="1"/>
  <c r="F7" i="1"/>
  <c r="F6" i="1" s="1"/>
  <c r="J7" i="1"/>
  <c r="J6" i="1" s="1"/>
  <c r="N7" i="1"/>
  <c r="N6" i="1" s="1"/>
  <c r="E7" i="1"/>
  <c r="E6" i="1" s="1"/>
  <c r="I7" i="1"/>
  <c r="M7" i="1"/>
  <c r="M6" i="1" s="1"/>
  <c r="I6" i="1"/>
  <c r="P20" i="1"/>
  <c r="P7" i="1" l="1"/>
  <c r="P6" i="1" s="1"/>
</calcChain>
</file>

<file path=xl/sharedStrings.xml><?xml version="1.0" encoding="utf-8"?>
<sst xmlns="http://schemas.openxmlformats.org/spreadsheetml/2006/main" count="49" uniqueCount="47">
  <si>
    <t xml:space="preserve"> PRIJEDLOG IZMJENE RASHODA I IZDATAKA ZA 2019. GODINU</t>
  </si>
  <si>
    <t>Šifra</t>
  </si>
  <si>
    <t>Naziv</t>
  </si>
  <si>
    <t>Plan 2019 godina</t>
  </si>
  <si>
    <t>Opći prihodi i primici                         DNŽ</t>
  </si>
  <si>
    <t>Vlastiti prihodi</t>
  </si>
  <si>
    <t>Prihodi za posebne namjene</t>
  </si>
  <si>
    <t>Pomoći 632</t>
  </si>
  <si>
    <t xml:space="preserve">Pomoći 634                      </t>
  </si>
  <si>
    <t>Pomoći 636</t>
  </si>
  <si>
    <t>Pomoći 638</t>
  </si>
  <si>
    <t xml:space="preserve">Pomoći 639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</si>
  <si>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</si>
  <si>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</si>
  <si>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</si>
  <si>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</si>
  <si>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</si>
  <si>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A</t>
  </si>
  <si>
    <t>Ukupno aktivnost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</si>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</sst>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3" fontId="7" fillId="0" borderId="3" xfId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8" fillId="4" borderId="3" xfId="1" applyNumberFormat="1" applyFont="1" applyFill="1" applyBorder="1" applyAlignment="1" applyProtection="1">
      <alignment horizontal="center"/>
    </xf>
    <xf numFmtId="0" fontId="8" fillId="4" borderId="3" xfId="1" applyNumberFormat="1" applyFont="1" applyFill="1" applyBorder="1" applyAlignment="1" applyProtection="1">
      <alignment wrapText="1"/>
    </xf>
    <xf numFmtId="3" fontId="8" fillId="4" borderId="3" xfId="1" applyNumberFormat="1" applyFont="1" applyFill="1" applyBorder="1" applyAlignment="1" applyProtection="1">
      <alignment horizontal="center"/>
    </xf>
    <xf numFmtId="3" fontId="8" fillId="3" borderId="3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7" fillId="5" borderId="3" xfId="1" applyNumberFormat="1" applyFont="1" applyFill="1" applyBorder="1" applyAlignment="1" applyProtection="1">
      <alignment horizontal="center"/>
    </xf>
    <xf numFmtId="0" fontId="7" fillId="5" borderId="3" xfId="1" applyNumberFormat="1" applyFont="1" applyFill="1" applyBorder="1" applyAlignment="1" applyProtection="1">
      <alignment wrapText="1"/>
    </xf>
    <xf numFmtId="3" fontId="7" fillId="5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wrapText="1"/>
    </xf>
    <xf numFmtId="3" fontId="3" fillId="0" borderId="3" xfId="1" applyNumberFormat="1" applyFont="1" applyFill="1" applyBorder="1" applyAlignment="1" applyProtection="1">
      <alignment horizontal="center"/>
    </xf>
    <xf numFmtId="3" fontId="3" fillId="3" borderId="3" xfId="1" applyNumberFormat="1" applyFont="1" applyFill="1" applyBorder="1" applyAlignment="1" applyProtection="1">
      <alignment horizontal="center"/>
    </xf>
    <xf numFmtId="3" fontId="9" fillId="0" borderId="3" xfId="1" applyNumberFormat="1" applyFont="1" applyFill="1" applyBorder="1" applyAlignment="1" applyProtection="1">
      <alignment horizontal="center"/>
    </xf>
    <xf numFmtId="3" fontId="10" fillId="0" borderId="3" xfId="1" applyNumberFormat="1" applyFont="1" applyFill="1" applyBorder="1" applyAlignment="1" applyProtection="1">
      <alignment horizontal="center"/>
    </xf>
    <xf numFmtId="0" fontId="5" fillId="5" borderId="3" xfId="1" applyNumberFormat="1" applyFont="1" applyFill="1" applyBorder="1" applyAlignment="1" applyProtection="1">
      <alignment horizontal="center"/>
    </xf>
    <xf numFmtId="0" fontId="5" fillId="5" borderId="3" xfId="1" applyNumberFormat="1" applyFont="1" applyFill="1" applyBorder="1" applyAlignment="1" applyProtection="1">
      <alignment wrapText="1"/>
    </xf>
    <xf numFmtId="3" fontId="5" fillId="5" borderId="3" xfId="1" applyNumberFormat="1" applyFont="1" applyFill="1" applyBorder="1" applyAlignment="1" applyProtection="1">
      <alignment horizontal="center"/>
    </xf>
    <xf numFmtId="0" fontId="11" fillId="5" borderId="3" xfId="1" applyNumberFormat="1" applyFont="1" applyFill="1" applyBorder="1" applyAlignment="1" applyProtection="1">
      <alignment horizontal="center"/>
    </xf>
    <xf numFmtId="0" fontId="11" fillId="5" borderId="3" xfId="1" applyNumberFormat="1" applyFont="1" applyFill="1" applyBorder="1" applyAlignment="1" applyProtection="1">
      <alignment wrapText="1"/>
    </xf>
    <xf numFmtId="3" fontId="11" fillId="5" borderId="3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0" fontId="11" fillId="2" borderId="0" xfId="1" applyNumberFormat="1" applyFont="1" applyFill="1" applyBorder="1" applyAlignment="1" applyProtection="1">
      <alignment horizontal="center"/>
    </xf>
    <xf numFmtId="0" fontId="12" fillId="2" borderId="0" xfId="1" applyNumberFormat="1" applyFont="1" applyFill="1" applyBorder="1" applyAlignment="1" applyProtection="1">
      <alignment wrapText="1"/>
    </xf>
    <xf numFmtId="0" fontId="12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Rebalans%20travanj%202019/Rebalans%20rashodi.xlsx" TargetMode="External"/><Relationship Id="rId13" Type="http://schemas.openxmlformats.org/officeDocument/2006/relationships/externalLinkPath" Target="/Users/ANITA/Desktop/Rebalans%20travanj%202019/Rebalans%20rashodi.xlsx" TargetMode="External"/><Relationship Id="rId3" Type="http://schemas.openxmlformats.org/officeDocument/2006/relationships/externalLinkPath" Target="/Users/ANITA/Desktop/Rebalans%20travanj%202019/Rebalans%20rashodi.xlsx" TargetMode="External"/><Relationship Id="rId7" Type="http://schemas.openxmlformats.org/officeDocument/2006/relationships/externalLinkPath" Target="/Users/ANITA/Desktop/Rebalans%20travanj%202019/Rebalans%20rashodi.xlsx" TargetMode="External"/><Relationship Id="rId12" Type="http://schemas.openxmlformats.org/officeDocument/2006/relationships/externalLinkPath" Target="/Users/ANITA/Desktop/Rebalans%20travanj%202019/Rebalans%20rashodi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Rebalans%20travanj%202019/Rebalans%20rashodi.xlsx" TargetMode="External"/><Relationship Id="rId16" Type="http://schemas.openxmlformats.org/officeDocument/2006/relationships/externalLinkPath" Target="/Users/ANITA/Desktop/Rebalans%20travanj%202019/Rebalans%20rashodi.xlsx" TargetMode="External"/><Relationship Id="rId1" Type="http://schemas.openxmlformats.org/officeDocument/2006/relationships/externalLinkPath" Target="/Users/ANITA/Desktop/Rebalans%20travanj%202019/Rebalans%20rashodi.xlsx" TargetMode="External"/><Relationship Id="rId6" Type="http://schemas.openxmlformats.org/officeDocument/2006/relationships/externalLinkPath" Target="/Users/ANITA/Desktop/Rebalans%20travanj%202019/Rebalans%20rashodi.xlsx" TargetMode="External"/><Relationship Id="rId11" Type="http://schemas.openxmlformats.org/officeDocument/2006/relationships/externalLinkPath" Target="/Users/ANITA/Desktop/Rebalans%20travanj%202019/Rebalans%20rashodi.xlsx" TargetMode="External"/><Relationship Id="rId5" Type="http://schemas.openxmlformats.org/officeDocument/2006/relationships/externalLinkPath" Target="/Users/ANITA/Desktop/Rebalans%20travanj%202019/Rebalans%20rashodi.xlsx" TargetMode="External"/><Relationship Id="rId15" Type="http://schemas.openxmlformats.org/officeDocument/2006/relationships/externalLinkPath" Target="/Users/ANITA/Desktop/Rebalans%20travanj%202019/Rebalans%20rashodi.xlsx" TargetMode="External"/><Relationship Id="rId10" Type="http://schemas.openxmlformats.org/officeDocument/2006/relationships/externalLinkPath" Target="/Users/ANITA/Desktop/Rebalans%20travanj%202019/Rebalans%20rashodi.xlsx" TargetMode="External"/><Relationship Id="rId4" Type="http://schemas.openxmlformats.org/officeDocument/2006/relationships/externalLinkPath" Target="/Users/ANITA/Desktop/Rebalans%20travanj%202019/Rebalans%20rashodi.xlsx" TargetMode="External"/><Relationship Id="rId9" Type="http://schemas.openxmlformats.org/officeDocument/2006/relationships/externalLinkPath" Target="/Users/ANITA/Desktop/Rebalans%20travanj%202019/Rebalans%20rashodi.xlsx" TargetMode="External"/><Relationship Id="rId14" Type="http://schemas.openxmlformats.org/officeDocument/2006/relationships/externalLinkPath" Target="/Users/ANITA/Desktop/Rebalans%20travanj%202019/Rebalans%20rashod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tabSelected="1" zoomScaleNormal="100" workbookViewId="0">
      <selection activeCell="C14" sqref="C14"/>
    </sheetView>
  </sheetViews>
  <sheetFormatPr defaultColWidth="11.42578125" defaultRowHeight="12.75" x14ac:dyDescent="0.2"/>
  <cols>
    <col min="1" max="1" width="3.7109375" style="39" customWidth="1"/>
    <col min="2" max="2" width="26.28515625" style="40" customWidth="1"/>
    <col min="3" max="3" width="17" style="41" customWidth="1"/>
    <col min="4" max="4" width="1.28515625" style="41" customWidth="1"/>
    <col min="5" max="5" width="16.28515625" style="41" customWidth="1"/>
    <col min="6" max="6" width="15.140625" style="41" customWidth="1"/>
    <col min="7" max="7" width="14" style="41" customWidth="1"/>
    <col min="8" max="8" width="14.140625" style="41" customWidth="1"/>
    <col min="9" max="13" width="13" style="41" customWidth="1"/>
    <col min="14" max="14" width="12.85546875" style="41" customWidth="1"/>
    <col min="15" max="15" width="11.7109375" style="41" customWidth="1"/>
    <col min="16" max="16" width="21.42578125" style="41" customWidth="1"/>
    <col min="17" max="17" width="2" style="41" customWidth="1"/>
    <col min="18" max="16384" width="11.42578125" style="1"/>
  </cols>
  <sheetData>
    <row r="1" spans="1:17" ht="18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72.75" customHeight="1" x14ac:dyDescent="0.2">
      <c r="A2" s="2" t="s">
        <v>1</v>
      </c>
      <c r="B2" s="2" t="s">
        <v>2</v>
      </c>
      <c r="C2" s="3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4"/>
    </row>
    <row r="3" spans="1:17" ht="1.5" customHeight="1" x14ac:dyDescent="0.2">
      <c r="A3" s="7"/>
      <c r="B3" s="8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s="6" customFormat="1" ht="15" customHeight="1" x14ac:dyDescent="0.2">
      <c r="A4" s="43" t="s">
        <v>16</v>
      </c>
      <c r="B4" s="43"/>
      <c r="C4" s="43"/>
      <c r="D4" s="10"/>
      <c r="Q4" s="10"/>
    </row>
    <row r="5" spans="1:17" s="6" customFormat="1" ht="16.5" customHeight="1" x14ac:dyDescent="0.2">
      <c r="A5" s="44"/>
      <c r="B5" s="44"/>
      <c r="C5" s="44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s="16" customFormat="1" ht="24.75" customHeight="1" x14ac:dyDescent="0.25">
      <c r="A6" s="12" t="s">
        <v>17</v>
      </c>
      <c r="B6" s="13" t="s">
        <v>18</v>
      </c>
      <c r="C6" s="14">
        <f>SUM(C7,C26)</f>
        <v>2403331</v>
      </c>
      <c r="D6" s="15"/>
      <c r="E6" s="14">
        <f>SUM(E7,E26)</f>
        <v>980186</v>
      </c>
      <c r="F6" s="14">
        <f t="shared" ref="F6:O6" si="0">SUM(F7,F26)</f>
        <v>100000</v>
      </c>
      <c r="G6" s="14">
        <f t="shared" si="0"/>
        <v>20000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650000</v>
      </c>
      <c r="L6" s="14">
        <f t="shared" si="0"/>
        <v>8266</v>
      </c>
      <c r="M6" s="14">
        <f t="shared" si="0"/>
        <v>20000</v>
      </c>
      <c r="N6" s="14">
        <f t="shared" si="0"/>
        <v>3500</v>
      </c>
      <c r="O6" s="14">
        <f t="shared" si="0"/>
        <v>621379</v>
      </c>
      <c r="P6" s="14">
        <f>SUM(P7,P26)</f>
        <v>2403331</v>
      </c>
      <c r="Q6" s="15"/>
    </row>
    <row r="7" spans="1:17" s="21" customFormat="1" ht="29.25" customHeight="1" x14ac:dyDescent="0.2">
      <c r="A7" s="17">
        <v>3</v>
      </c>
      <c r="B7" s="18" t="s">
        <v>19</v>
      </c>
      <c r="C7" s="19">
        <f>SUM(C8,C12,C18,C20,C22,C24)</f>
        <v>2296531</v>
      </c>
      <c r="D7" s="20"/>
      <c r="E7" s="19">
        <f t="shared" ref="E7:P7" si="1">SUM(E8,E12,E18,E20,E22,E24)</f>
        <v>980186</v>
      </c>
      <c r="F7" s="19">
        <f t="shared" si="1"/>
        <v>33000</v>
      </c>
      <c r="G7" s="19">
        <f t="shared" si="1"/>
        <v>20000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650000</v>
      </c>
      <c r="L7" s="19">
        <f t="shared" si="1"/>
        <v>8266</v>
      </c>
      <c r="M7" s="19">
        <f t="shared" si="1"/>
        <v>20000</v>
      </c>
      <c r="N7" s="19">
        <f t="shared" si="1"/>
        <v>0</v>
      </c>
      <c r="O7" s="19">
        <f t="shared" si="1"/>
        <v>585079</v>
      </c>
      <c r="P7" s="19">
        <f t="shared" si="1"/>
        <v>2296531</v>
      </c>
      <c r="Q7" s="20"/>
    </row>
    <row r="8" spans="1:17" s="16" customFormat="1" ht="15.75" x14ac:dyDescent="0.25">
      <c r="A8" s="22">
        <v>31</v>
      </c>
      <c r="B8" s="23" t="s">
        <v>20</v>
      </c>
      <c r="C8" s="24">
        <f>SUM(C9:C11)</f>
        <v>13106</v>
      </c>
      <c r="D8" s="24"/>
      <c r="E8" s="24">
        <f t="shared" ref="E8:P8" si="2">SUM(E9:E11)</f>
        <v>4840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8266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13106</v>
      </c>
      <c r="Q8" s="24"/>
    </row>
    <row r="9" spans="1:17" x14ac:dyDescent="0.2">
      <c r="A9" s="25">
        <v>311</v>
      </c>
      <c r="B9" s="26" t="s">
        <v>21</v>
      </c>
      <c r="C9" s="27">
        <v>11250</v>
      </c>
      <c r="D9" s="28">
        <v>23</v>
      </c>
      <c r="E9" s="27">
        <v>4155</v>
      </c>
      <c r="F9" s="27"/>
      <c r="G9" s="27"/>
      <c r="H9" s="27"/>
      <c r="I9" s="27"/>
      <c r="J9" s="27"/>
      <c r="K9" s="27"/>
      <c r="L9" s="27">
        <v>7095</v>
      </c>
      <c r="M9" s="27"/>
      <c r="N9" s="27"/>
      <c r="O9" s="27"/>
      <c r="P9" s="27">
        <f>SUM(E9:O9)</f>
        <v>11250</v>
      </c>
      <c r="Q9" s="28"/>
    </row>
    <row r="10" spans="1:17" x14ac:dyDescent="0.2">
      <c r="A10" s="25">
        <v>312</v>
      </c>
      <c r="B10" s="26" t="s">
        <v>22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f t="shared" ref="P10:P11" si="3">SUM(E10:O10)</f>
        <v>0</v>
      </c>
      <c r="Q10" s="28"/>
    </row>
    <row r="11" spans="1:17" x14ac:dyDescent="0.2">
      <c r="A11" s="25">
        <v>313</v>
      </c>
      <c r="B11" s="26" t="s">
        <v>23</v>
      </c>
      <c r="C11" s="27">
        <v>1856</v>
      </c>
      <c r="D11" s="28">
        <v>20914800</v>
      </c>
      <c r="E11" s="27">
        <v>685</v>
      </c>
      <c r="F11" s="27"/>
      <c r="G11" s="27"/>
      <c r="H11" s="27"/>
      <c r="I11" s="27"/>
      <c r="J11" s="27"/>
      <c r="K11" s="27"/>
      <c r="L11" s="27">
        <v>1171</v>
      </c>
      <c r="M11" s="27"/>
      <c r="N11" s="27"/>
      <c r="O11" s="27"/>
      <c r="P11" s="27">
        <f t="shared" si="3"/>
        <v>1856</v>
      </c>
      <c r="Q11" s="28"/>
    </row>
    <row r="12" spans="1:17" s="16" customFormat="1" ht="15.75" x14ac:dyDescent="0.25">
      <c r="A12" s="22">
        <v>32</v>
      </c>
      <c r="B12" s="23" t="s">
        <v>24</v>
      </c>
      <c r="C12" s="24">
        <f>SUM(C13:C17)</f>
        <v>2275191</v>
      </c>
      <c r="D12" s="24"/>
      <c r="E12" s="24">
        <f t="shared" ref="E12:P12" si="4">SUM(E13:E17)</f>
        <v>967112</v>
      </c>
      <c r="F12" s="24">
        <f t="shared" si="4"/>
        <v>33000</v>
      </c>
      <c r="G12" s="24">
        <f t="shared" si="4"/>
        <v>20000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650000</v>
      </c>
      <c r="L12" s="24">
        <f t="shared" si="4"/>
        <v>0</v>
      </c>
      <c r="M12" s="24">
        <f t="shared" si="4"/>
        <v>20000</v>
      </c>
      <c r="N12" s="24">
        <f t="shared" si="4"/>
        <v>0</v>
      </c>
      <c r="O12" s="24">
        <f t="shared" si="4"/>
        <v>585079</v>
      </c>
      <c r="P12" s="24">
        <f t="shared" si="4"/>
        <v>2275191</v>
      </c>
      <c r="Q12" s="24"/>
    </row>
    <row r="13" spans="1:17" ht="25.5" x14ac:dyDescent="0.2">
      <c r="A13" s="25">
        <v>321</v>
      </c>
      <c r="B13" s="26" t="s">
        <v>25</v>
      </c>
      <c r="C13" s="27">
        <v>841190</v>
      </c>
      <c r="D13" s="28"/>
      <c r="E13" s="27">
        <v>228890</v>
      </c>
      <c r="F13" s="27"/>
      <c r="G13" s="27">
        <v>15500</v>
      </c>
      <c r="H13" s="27"/>
      <c r="I13" s="27"/>
      <c r="J13" s="27"/>
      <c r="K13" s="27">
        <v>450000</v>
      </c>
      <c r="L13" s="27"/>
      <c r="M13" s="27"/>
      <c r="N13" s="27"/>
      <c r="O13" s="27">
        <v>146800</v>
      </c>
      <c r="P13" s="27">
        <f>SUM(E13:O13)</f>
        <v>841190</v>
      </c>
      <c r="Q13" s="28"/>
    </row>
    <row r="14" spans="1:17" ht="25.5" x14ac:dyDescent="0.2">
      <c r="A14" s="25">
        <v>322</v>
      </c>
      <c r="B14" s="26" t="s">
        <v>26</v>
      </c>
      <c r="C14" s="27">
        <v>235287</v>
      </c>
      <c r="D14" s="28"/>
      <c r="E14" s="27">
        <v>232991</v>
      </c>
      <c r="F14" s="27"/>
      <c r="G14" s="27"/>
      <c r="H14" s="27"/>
      <c r="I14" s="27"/>
      <c r="J14" s="27"/>
      <c r="K14" s="27"/>
      <c r="L14" s="27"/>
      <c r="M14" s="27"/>
      <c r="N14" s="27"/>
      <c r="O14" s="27">
        <v>2296</v>
      </c>
      <c r="P14" s="27">
        <f t="shared" ref="P14:P17" si="5">SUM(E14:O14)</f>
        <v>235287</v>
      </c>
      <c r="Q14" s="28"/>
    </row>
    <row r="15" spans="1:17" x14ac:dyDescent="0.2">
      <c r="A15" s="25">
        <v>323</v>
      </c>
      <c r="B15" s="26" t="s">
        <v>27</v>
      </c>
      <c r="C15" s="27">
        <v>594500</v>
      </c>
      <c r="D15" s="28"/>
      <c r="E15" s="27">
        <v>482935</v>
      </c>
      <c r="F15" s="27">
        <v>33000</v>
      </c>
      <c r="G15" s="27">
        <v>4500</v>
      </c>
      <c r="H15" s="27"/>
      <c r="I15" s="27"/>
      <c r="J15" s="27"/>
      <c r="K15" s="27"/>
      <c r="L15" s="27"/>
      <c r="M15" s="27"/>
      <c r="N15" s="27"/>
      <c r="O15" s="29">
        <v>74065</v>
      </c>
      <c r="P15" s="27">
        <f t="shared" si="5"/>
        <v>594500</v>
      </c>
      <c r="Q15" s="28"/>
    </row>
    <row r="16" spans="1:17" ht="25.5" x14ac:dyDescent="0.2">
      <c r="A16" s="25">
        <v>324</v>
      </c>
      <c r="B16" s="26" t="s">
        <v>28</v>
      </c>
      <c r="C16" s="27">
        <v>566925</v>
      </c>
      <c r="D16" s="28"/>
      <c r="E16" s="27">
        <v>7265</v>
      </c>
      <c r="F16" s="27"/>
      <c r="G16" s="27"/>
      <c r="H16" s="27"/>
      <c r="I16" s="27"/>
      <c r="J16" s="27"/>
      <c r="K16" s="27">
        <v>200000</v>
      </c>
      <c r="L16" s="27"/>
      <c r="M16" s="27"/>
      <c r="N16" s="27"/>
      <c r="O16" s="27">
        <v>359660</v>
      </c>
      <c r="P16" s="27">
        <f t="shared" si="5"/>
        <v>566925</v>
      </c>
      <c r="Q16" s="28"/>
    </row>
    <row r="17" spans="1:17" ht="25.5" x14ac:dyDescent="0.2">
      <c r="A17" s="25">
        <v>329</v>
      </c>
      <c r="B17" s="26" t="s">
        <v>29</v>
      </c>
      <c r="C17" s="27">
        <v>37289</v>
      </c>
      <c r="D17" s="28"/>
      <c r="E17" s="27">
        <v>15031</v>
      </c>
      <c r="F17" s="27"/>
      <c r="G17" s="27"/>
      <c r="H17" s="29"/>
      <c r="I17" s="29"/>
      <c r="J17" s="29"/>
      <c r="K17" s="30"/>
      <c r="L17" s="29"/>
      <c r="M17" s="27">
        <v>20000</v>
      </c>
      <c r="N17" s="27"/>
      <c r="O17" s="27">
        <v>2258</v>
      </c>
      <c r="P17" s="27">
        <f t="shared" si="5"/>
        <v>37289</v>
      </c>
      <c r="Q17" s="28"/>
    </row>
    <row r="18" spans="1:17" s="16" customFormat="1" ht="15.75" x14ac:dyDescent="0.25">
      <c r="A18" s="22">
        <v>34</v>
      </c>
      <c r="B18" s="23" t="s">
        <v>30</v>
      </c>
      <c r="C18" s="24">
        <f>C19</f>
        <v>8234</v>
      </c>
      <c r="D18" s="24"/>
      <c r="E18" s="24">
        <f t="shared" ref="E18:P24" si="6">E19</f>
        <v>8234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 t="shared" si="6"/>
        <v>8234</v>
      </c>
      <c r="Q18" s="24"/>
    </row>
    <row r="19" spans="1:17" ht="20.25" customHeight="1" x14ac:dyDescent="0.2">
      <c r="A19" s="25">
        <v>343</v>
      </c>
      <c r="B19" s="26" t="s">
        <v>31</v>
      </c>
      <c r="C19" s="27">
        <v>8234</v>
      </c>
      <c r="D19" s="28"/>
      <c r="E19" s="27">
        <v>8234</v>
      </c>
      <c r="F19" s="27"/>
      <c r="G19" s="27"/>
      <c r="H19" s="29"/>
      <c r="I19" s="27"/>
      <c r="J19" s="27"/>
      <c r="K19" s="27"/>
      <c r="L19" s="27"/>
      <c r="M19" s="27"/>
      <c r="N19" s="27"/>
      <c r="O19" s="27"/>
      <c r="P19" s="27">
        <f>SUM(E19:O19)</f>
        <v>8234</v>
      </c>
      <c r="Q19" s="28"/>
    </row>
    <row r="20" spans="1:17" s="6" customFormat="1" ht="25.5" x14ac:dyDescent="0.2">
      <c r="A20" s="31">
        <v>36</v>
      </c>
      <c r="B20" s="32" t="s">
        <v>32</v>
      </c>
      <c r="C20" s="33">
        <f>C21</f>
        <v>0</v>
      </c>
      <c r="D20" s="33"/>
      <c r="E20" s="33">
        <f t="shared" ref="E20:P20" si="7">E21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33"/>
    </row>
    <row r="21" spans="1:17" ht="28.5" customHeight="1" x14ac:dyDescent="0.2">
      <c r="A21" s="25">
        <v>369</v>
      </c>
      <c r="B21" s="26" t="s">
        <v>33</v>
      </c>
      <c r="C21" s="27">
        <f>P21</f>
        <v>0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>SUM(E21:O21)</f>
        <v>0</v>
      </c>
      <c r="Q21" s="28"/>
    </row>
    <row r="22" spans="1:17" s="37" customFormat="1" ht="22.5" customHeight="1" x14ac:dyDescent="0.2">
      <c r="A22" s="34">
        <v>37</v>
      </c>
      <c r="B22" s="35" t="s">
        <v>34</v>
      </c>
      <c r="C22" s="36">
        <f>C23</f>
        <v>0</v>
      </c>
      <c r="D22" s="36"/>
      <c r="E22" s="36">
        <f t="shared" si="6"/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0</v>
      </c>
      <c r="Q22" s="36"/>
    </row>
    <row r="23" spans="1:17" ht="25.5" x14ac:dyDescent="0.2">
      <c r="A23" s="25">
        <v>372</v>
      </c>
      <c r="B23" s="26" t="s">
        <v>35</v>
      </c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>SUM(E23:O23)</f>
        <v>0</v>
      </c>
      <c r="Q23" s="28"/>
    </row>
    <row r="24" spans="1:17" s="16" customFormat="1" ht="31.5" x14ac:dyDescent="0.25">
      <c r="A24" s="22">
        <v>38</v>
      </c>
      <c r="B24" s="23" t="s">
        <v>22</v>
      </c>
      <c r="C24" s="24">
        <f>C25</f>
        <v>0</v>
      </c>
      <c r="D24" s="24"/>
      <c r="E24" s="24">
        <f t="shared" si="6"/>
        <v>0</v>
      </c>
      <c r="F24" s="24">
        <f t="shared" si="6"/>
        <v>0</v>
      </c>
      <c r="G24" s="24">
        <f t="shared" si="6"/>
        <v>0</v>
      </c>
      <c r="H24" s="24">
        <f t="shared" si="6"/>
        <v>0</v>
      </c>
      <c r="I24" s="24">
        <f t="shared" si="6"/>
        <v>0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24">
        <f t="shared" si="6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Q24" s="24"/>
    </row>
    <row r="25" spans="1:17" ht="18.75" customHeight="1" x14ac:dyDescent="0.2">
      <c r="A25" s="25">
        <v>381</v>
      </c>
      <c r="B25" s="26" t="s">
        <v>36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>SUM(E25:O25)</f>
        <v>0</v>
      </c>
      <c r="Q25" s="28"/>
    </row>
    <row r="26" spans="1:17" s="21" customFormat="1" ht="28.5" customHeight="1" x14ac:dyDescent="0.2">
      <c r="A26" s="17">
        <v>4</v>
      </c>
      <c r="B26" s="18" t="s">
        <v>37</v>
      </c>
      <c r="C26" s="19">
        <f>SUM(C27,C33)</f>
        <v>106800</v>
      </c>
      <c r="D26" s="20"/>
      <c r="E26" s="19">
        <f t="shared" ref="E26:P26" si="8">SUM(E27,E33)</f>
        <v>0</v>
      </c>
      <c r="F26" s="19">
        <f t="shared" si="8"/>
        <v>67000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9">
        <f t="shared" si="8"/>
        <v>0</v>
      </c>
      <c r="M26" s="19">
        <f t="shared" si="8"/>
        <v>0</v>
      </c>
      <c r="N26" s="19">
        <f t="shared" si="8"/>
        <v>3500</v>
      </c>
      <c r="O26" s="19">
        <f t="shared" si="8"/>
        <v>36300</v>
      </c>
      <c r="P26" s="19">
        <f t="shared" si="8"/>
        <v>106800</v>
      </c>
      <c r="Q26" s="20"/>
    </row>
    <row r="27" spans="1:17" s="6" customFormat="1" ht="51.75" customHeight="1" x14ac:dyDescent="0.2">
      <c r="A27" s="31">
        <v>42</v>
      </c>
      <c r="B27" s="32" t="s">
        <v>38</v>
      </c>
      <c r="C27" s="33">
        <f>SUM(C28:C32)</f>
        <v>106800</v>
      </c>
      <c r="D27" s="33"/>
      <c r="E27" s="33">
        <f t="shared" ref="E27:O27" si="9">SUM(E28:E32)</f>
        <v>0</v>
      </c>
      <c r="F27" s="33">
        <f t="shared" si="9"/>
        <v>67000</v>
      </c>
      <c r="G27" s="33">
        <f t="shared" si="9"/>
        <v>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0</v>
      </c>
      <c r="N27" s="33">
        <f t="shared" si="9"/>
        <v>3500</v>
      </c>
      <c r="O27" s="33">
        <f t="shared" si="9"/>
        <v>36300</v>
      </c>
      <c r="P27" s="33">
        <f>SUM(P28:P32)</f>
        <v>106800</v>
      </c>
      <c r="Q27" s="33"/>
    </row>
    <row r="28" spans="1:17" x14ac:dyDescent="0.2">
      <c r="A28" s="25">
        <v>421</v>
      </c>
      <c r="B28" s="38" t="s">
        <v>39</v>
      </c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f>SUM(E28:O28)</f>
        <v>0</v>
      </c>
      <c r="Q28" s="28"/>
    </row>
    <row r="29" spans="1:17" x14ac:dyDescent="0.2">
      <c r="A29" s="25">
        <v>422</v>
      </c>
      <c r="B29" s="26" t="s">
        <v>40</v>
      </c>
      <c r="C29" s="27">
        <v>106800</v>
      </c>
      <c r="D29" s="28"/>
      <c r="E29" s="27"/>
      <c r="F29" s="27">
        <v>67000</v>
      </c>
      <c r="G29" s="29"/>
      <c r="H29" s="27"/>
      <c r="I29" s="27"/>
      <c r="J29" s="27"/>
      <c r="K29" s="27"/>
      <c r="L29" s="27"/>
      <c r="M29" s="27"/>
      <c r="N29" s="27">
        <v>3500</v>
      </c>
      <c r="O29" s="27">
        <v>36300</v>
      </c>
      <c r="P29" s="27">
        <f t="shared" ref="P29:P32" si="10">SUM(E29:O29)</f>
        <v>106800</v>
      </c>
      <c r="Q29" s="28"/>
    </row>
    <row r="30" spans="1:17" x14ac:dyDescent="0.2">
      <c r="A30" s="25">
        <v>423</v>
      </c>
      <c r="B30" s="26" t="s">
        <v>41</v>
      </c>
      <c r="C30" s="27"/>
      <c r="D30" s="28"/>
      <c r="E30" s="27"/>
      <c r="F30" s="27"/>
      <c r="G30" s="29"/>
      <c r="H30" s="27"/>
      <c r="I30" s="27"/>
      <c r="J30" s="27"/>
      <c r="K30" s="27"/>
      <c r="L30" s="27"/>
      <c r="M30" s="27"/>
      <c r="N30" s="27"/>
      <c r="O30" s="27"/>
      <c r="P30" s="27">
        <f t="shared" si="10"/>
        <v>0</v>
      </c>
      <c r="Q30" s="28"/>
    </row>
    <row r="31" spans="1:17" ht="24" customHeight="1" x14ac:dyDescent="0.2">
      <c r="A31" s="25">
        <v>424</v>
      </c>
      <c r="B31" s="26" t="s">
        <v>42</v>
      </c>
      <c r="C31" s="27"/>
      <c r="D31" s="28"/>
      <c r="E31" s="27"/>
      <c r="F31" s="27"/>
      <c r="G31" s="29"/>
      <c r="H31" s="27"/>
      <c r="I31" s="27"/>
      <c r="J31" s="27"/>
      <c r="K31" s="27"/>
      <c r="L31" s="27"/>
      <c r="M31" s="27"/>
      <c r="N31" s="27"/>
      <c r="O31" s="27"/>
      <c r="P31" s="27">
        <f t="shared" si="10"/>
        <v>0</v>
      </c>
      <c r="Q31" s="28"/>
    </row>
    <row r="32" spans="1:17" x14ac:dyDescent="0.2">
      <c r="A32" s="25">
        <v>426</v>
      </c>
      <c r="B32" s="26" t="s">
        <v>43</v>
      </c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f t="shared" si="10"/>
        <v>0</v>
      </c>
      <c r="Q32" s="28"/>
    </row>
    <row r="33" spans="1:17" s="6" customFormat="1" ht="38.25" x14ac:dyDescent="0.2">
      <c r="A33" s="31">
        <v>45</v>
      </c>
      <c r="B33" s="32" t="s">
        <v>44</v>
      </c>
      <c r="C33" s="33">
        <f>SUM(C34:C36)</f>
        <v>0</v>
      </c>
      <c r="D33" s="33"/>
      <c r="E33" s="33">
        <f t="shared" ref="E33:P33" si="11">SUM(E34:E36)</f>
        <v>0</v>
      </c>
      <c r="F33" s="33">
        <f t="shared" si="11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3">
        <f t="shared" si="11"/>
        <v>0</v>
      </c>
      <c r="L33" s="33">
        <f t="shared" si="11"/>
        <v>0</v>
      </c>
      <c r="M33" s="33">
        <f t="shared" si="11"/>
        <v>0</v>
      </c>
      <c r="N33" s="33">
        <f t="shared" si="11"/>
        <v>0</v>
      </c>
      <c r="O33" s="33">
        <f t="shared" si="11"/>
        <v>0</v>
      </c>
      <c r="P33" s="33">
        <f t="shared" si="11"/>
        <v>0</v>
      </c>
      <c r="Q33" s="33"/>
    </row>
    <row r="34" spans="1:17" ht="25.5" x14ac:dyDescent="0.2">
      <c r="A34" s="25">
        <v>451</v>
      </c>
      <c r="B34" s="26" t="s">
        <v>44</v>
      </c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f>SUM(E34:O34)</f>
        <v>0</v>
      </c>
      <c r="Q34" s="28"/>
    </row>
    <row r="35" spans="1:17" ht="25.5" x14ac:dyDescent="0.2">
      <c r="A35" s="25">
        <v>452</v>
      </c>
      <c r="B35" s="26" t="s">
        <v>45</v>
      </c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f t="shared" ref="P35:P36" si="12">SUM(E35:O35)</f>
        <v>0</v>
      </c>
      <c r="Q35" s="28"/>
    </row>
    <row r="36" spans="1:17" ht="25.5" x14ac:dyDescent="0.2">
      <c r="A36" s="25">
        <v>453</v>
      </c>
      <c r="B36" s="26" t="s">
        <v>46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f t="shared" si="12"/>
        <v>0</v>
      </c>
      <c r="Q36" s="28"/>
    </row>
    <row r="37" spans="1:17" x14ac:dyDescent="0.2">
      <c r="A37" s="7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7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7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7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7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7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7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7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7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7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7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7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7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7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7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7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7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7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7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7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7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7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7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7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7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7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7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7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7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7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7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7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7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7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7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7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7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7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7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7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7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7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7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7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7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7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7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7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7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7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7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7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7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7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7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7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7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7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7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7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7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7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7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7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7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7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7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7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7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7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7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7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7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7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</sheetData>
  <dataConsolidate>
    <dataRefs count="16">
      <dataRef ref="E6:P36" sheet="ekonomska" r:id="rId1"/>
      <dataRef ref="E6:P36" sheet="gim mtk" r:id="rId2"/>
      <dataRef ref="E6:P36" sheet="gimnazija dbk" r:id="rId3"/>
      <dataRef ref="E6:P36" sheet="korčula" r:id="rId4"/>
      <dataRef ref="E6:P36" sheet="medicinska" r:id="rId5"/>
      <dataRef ref="E6:P36" sheet="muški dom" r:id="rId6"/>
      <dataRef ref="E6:P36" sheet="obrtnička" r:id="rId7"/>
      <dataRef ref="E6:P36" sheet="poljoprivredna" r:id="rId8"/>
      <dataRef ref="E6:P36" sheet="pomorska" r:id="rId9"/>
      <dataRef ref="E6:P36" sheet="sš blato" r:id="rId10"/>
      <dataRef ref="E6:P36" sheet="sš mtk" r:id="rId11"/>
      <dataRef ref="E6:P36" sheet="sš ploče" r:id="rId12"/>
      <dataRef ref="E6:P36" sheet="turistička" r:id="rId13"/>
      <dataRef ref="E6:P36" sheet="umjetnička" r:id="rId14"/>
      <dataRef ref="E6:P36" sheet="vela luka" r:id="rId15"/>
      <dataRef ref="E6:P36" sheet="ženski dom" r:id="rId16"/>
    </dataRefs>
  </dataConsolidate>
  <mergeCells count="3">
    <mergeCell ref="A1:Q1"/>
    <mergeCell ref="A4:C4"/>
    <mergeCell ref="A5:C5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65" firstPageNumber="3" orientation="landscape" useFirstPageNumber="1" r:id="rId17"/>
  <headerFooter alignWithMargins="0">
    <oddFooter>&amp;R&amp;P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Rebalans rshodi sš</vt:lpstr>
      <vt:lpstr>'Rebalans rshodi sš'!Ispis_naslova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Meri</cp:lastModifiedBy>
  <cp:lastPrinted>2019-11-20T08:20:09Z</cp:lastPrinted>
  <dcterms:created xsi:type="dcterms:W3CDTF">2019-10-01T07:57:16Z</dcterms:created>
  <dcterms:modified xsi:type="dcterms:W3CDTF">2019-11-20T08:21:53Z</dcterms:modified>
</cp:coreProperties>
</file>